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975" windowHeight="11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<sst xmlns="http://schemas.openxmlformats.org/spreadsheetml/2006/main" count="132" uniqueCount="97">
  <si>
    <t>КБК</t>
  </si>
  <si>
    <t>Налог</t>
  </si>
  <si>
    <t>182 10601030 10 0000 110</t>
  </si>
  <si>
    <t>Аренда имущества</t>
  </si>
  <si>
    <t>СОБСТВЕННЫЕ ДОХОДЫ</t>
  </si>
  <si>
    <t>Итого</t>
  </si>
  <si>
    <t>Уличное освещение</t>
  </si>
  <si>
    <t>РАСХОДЫ</t>
  </si>
  <si>
    <t>Итого ДОХОДЫ</t>
  </si>
  <si>
    <t>Дотация из МР</t>
  </si>
  <si>
    <t>Воинский учет</t>
  </si>
  <si>
    <t>Условно утвержденные расходы</t>
  </si>
  <si>
    <t>Дорожный фонд</t>
  </si>
  <si>
    <t>СП Чуваш-Кубовский сельсовет</t>
  </si>
  <si>
    <t>Субсидии РБ на благ-во</t>
  </si>
  <si>
    <t>Раздел 104 Аппарат</t>
  </si>
  <si>
    <t>Раздел 102 Глава</t>
  </si>
  <si>
    <t>Благоустройство зарплата</t>
  </si>
  <si>
    <t>Благоустройство страх.взносы</t>
  </si>
  <si>
    <t>Прочие расходы</t>
  </si>
  <si>
    <t>Зарплата</t>
  </si>
  <si>
    <t xml:space="preserve">Итого по разделу </t>
  </si>
  <si>
    <t>Итого разделу</t>
  </si>
  <si>
    <t xml:space="preserve"> Раздел 310 Противопожарная безопасность</t>
  </si>
  <si>
    <t>Прочие услуги</t>
  </si>
  <si>
    <t>Раздел 0203 Военно-учетный стол</t>
  </si>
  <si>
    <t>Раздел 0409 Дорожный Фонд</t>
  </si>
  <si>
    <t>Раздел 0503 Благоустройство гр.13</t>
  </si>
  <si>
    <t>Раздел 0503 Благоустройство гр.11</t>
  </si>
  <si>
    <t xml:space="preserve"> Раздел 1101 Физкультура и спорт</t>
  </si>
  <si>
    <t>Благоустройство услуги</t>
  </si>
  <si>
    <t>182 10606033 10 0000 110</t>
  </si>
  <si>
    <t>182 10606043 10 0000 110</t>
  </si>
  <si>
    <t>791 11705050 10 0000 180</t>
  </si>
  <si>
    <t>НДФЛ</t>
  </si>
  <si>
    <t>ЕСХН</t>
  </si>
  <si>
    <t>Пр.неналоговые доходы</t>
  </si>
  <si>
    <t>Доходы от платных услуг</t>
  </si>
  <si>
    <t>Аренда земли</t>
  </si>
  <si>
    <t>791 10804020 01 1000 110</t>
  </si>
  <si>
    <t>791 11302995 10 0000 130</t>
  </si>
  <si>
    <t>2022г.</t>
  </si>
  <si>
    <t xml:space="preserve"> Раздел 0801 Культура</t>
  </si>
  <si>
    <t>Раздел 0605 Охрана окружающей среды</t>
  </si>
  <si>
    <t>2023г.</t>
  </si>
  <si>
    <t>Загретдинова Р.В.</t>
  </si>
  <si>
    <t>Тимофеева А.А.</t>
  </si>
  <si>
    <t>121/211</t>
  </si>
  <si>
    <t>129/213</t>
  </si>
  <si>
    <t>242/221</t>
  </si>
  <si>
    <t>244/227</t>
  </si>
  <si>
    <t>852/291</t>
  </si>
  <si>
    <t>851/291</t>
  </si>
  <si>
    <t>244/346</t>
  </si>
  <si>
    <t>244/349</t>
  </si>
  <si>
    <t>121/266</t>
  </si>
  <si>
    <t>( руб.)</t>
  </si>
  <si>
    <t xml:space="preserve">Прогноз на 2022 -2024 гг. </t>
  </si>
  <si>
    <t>2024г.</t>
  </si>
  <si>
    <t>244/3432</t>
  </si>
  <si>
    <t>Арендная плата</t>
  </si>
  <si>
    <t>244/224</t>
  </si>
  <si>
    <t>244/344</t>
  </si>
  <si>
    <t>247/2236</t>
  </si>
  <si>
    <t>247/2235</t>
  </si>
  <si>
    <t>244/2252</t>
  </si>
  <si>
    <t>244/2256</t>
  </si>
  <si>
    <t>244/2251</t>
  </si>
  <si>
    <t>242/2267</t>
  </si>
  <si>
    <t>244/22611</t>
  </si>
  <si>
    <t>Страховые взносы</t>
  </si>
  <si>
    <t xml:space="preserve">ДОХОДЫ                                                                                                         </t>
  </si>
  <si>
    <t xml:space="preserve">Глава СП                                                                                       </t>
  </si>
  <si>
    <t xml:space="preserve">Гл. бухгалтер                                                                                   </t>
  </si>
  <si>
    <t>Социальные выплаты персоналу</t>
  </si>
  <si>
    <t>Услуги связи</t>
  </si>
  <si>
    <t>Земельный налог ЮЛ</t>
  </si>
  <si>
    <t>Земельный налог ФЛ</t>
  </si>
  <si>
    <t>Имущество ФЛ</t>
  </si>
  <si>
    <t>Госпошлина</t>
  </si>
  <si>
    <t xml:space="preserve">Освещение </t>
  </si>
  <si>
    <t>Газ</t>
  </si>
  <si>
    <t>Транспортный налог</t>
  </si>
  <si>
    <t>Земельный налог</t>
  </si>
  <si>
    <t>Тек. ремонт</t>
  </si>
  <si>
    <t xml:space="preserve">Техобслуживание компьютеров </t>
  </si>
  <si>
    <t>Страхование машин</t>
  </si>
  <si>
    <t>Плановая смена ЭЦП</t>
  </si>
  <si>
    <t>Вывоз ТКО</t>
  </si>
  <si>
    <t>Материальные запасы ГСМ</t>
  </si>
  <si>
    <t>Мат.запасы (стройматериалы)</t>
  </si>
  <si>
    <t>Мат.запасы (канцтовары)</t>
  </si>
  <si>
    <t>Мат.запасы (прочие)</t>
  </si>
  <si>
    <t>182 10102010 00 0000 110</t>
  </si>
  <si>
    <t>182 10503010 01 0000 110</t>
  </si>
  <si>
    <t>706 11105035 10 0000 120</t>
  </si>
  <si>
    <t>706 11105013 05 0000 120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</si>
</sst>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33" borderId="16" xfId="0" applyNumberFormat="1" applyFont="1" applyFill="1" applyBorder="1" applyAlignment="1">
      <alignment horizontal="center" vertical="top" wrapText="1"/>
    </xf>
    <xf numFmtId="3" fontId="2" fillId="33" borderId="15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3" fontId="3" fillId="33" borderId="14" xfId="0" applyNumberFormat="1" applyFont="1" applyFill="1" applyBorder="1" applyAlignment="1">
      <alignment horizontal="center" vertical="top" wrapText="1"/>
    </xf>
    <xf numFmtId="3" fontId="3" fillId="33" borderId="17" xfId="0" applyNumberFormat="1" applyFont="1" applyFill="1" applyBorder="1" applyAlignment="1">
      <alignment horizontal="center" vertical="top" wrapText="1"/>
    </xf>
    <xf numFmtId="3" fontId="40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33" borderId="16" xfId="0" applyNumberFormat="1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3" fontId="2" fillId="33" borderId="18" xfId="0" applyNumberFormat="1" applyFont="1" applyFill="1" applyBorder="1" applyAlignment="1">
      <alignment horizontal="center" vertical="top" wrapText="1"/>
    </xf>
    <xf numFmtId="3" fontId="3" fillId="33" borderId="15" xfId="0" applyNumberFormat="1" applyFont="1" applyFill="1" applyBorder="1" applyAlignment="1">
      <alignment horizontal="center" vertical="top" wrapText="1"/>
    </xf>
    <xf numFmtId="3" fontId="3" fillId="33" borderId="19" xfId="0" applyNumberFormat="1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4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40" fillId="33" borderId="16" xfId="0" applyNumberFormat="1" applyFont="1" applyFill="1" applyBorder="1" applyAlignment="1">
      <alignment horizontal="center" vertical="top" wrapText="1"/>
    </xf>
    <xf numFmtId="3" fontId="2" fillId="33" borderId="19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3" fontId="3" fillId="33" borderId="18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3" fontId="40" fillId="33" borderId="13" xfId="0" applyNumberFormat="1" applyFont="1" applyFill="1" applyBorder="1" applyAlignment="1">
      <alignment horizontal="center" vertical="top" wrapText="1"/>
    </xf>
    <xf numFmtId="3" fontId="40" fillId="33" borderId="18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20" xfId="0" applyFont="1" applyFill="1" applyBorder="1" applyAlignment="1">
      <alignment horizontal="left"/>
    </xf>
    <xf numFmtId="0" fontId="40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center" vertical="top" wrapText="1"/>
    </xf>
    <xf numFmtId="3" fontId="2" fillId="33" borderId="14" xfId="0" applyNumberFormat="1" applyFont="1" applyFill="1" applyBorder="1" applyAlignment="1">
      <alignment horizontal="center" vertical="top" wrapText="1"/>
    </xf>
    <xf numFmtId="3" fontId="2" fillId="33" borderId="17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top" wrapText="1"/>
    </xf>
    <xf numFmtId="3" fontId="3" fillId="33" borderId="21" xfId="0" applyNumberFormat="1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5"/>
  <sheetViews>
    <sheetView tabSelected="1" zoomScale="110" zoomScaleNormal="110" zoomScalePageLayoutView="0" workbookViewId="0" topLeftCell="A7">
      <selection activeCell="L12" sqref="L12"/>
    </sheetView>
  </sheetViews>
  <sheetFormatPr defaultColWidth="9.140625" defaultRowHeight="15"/>
  <cols>
    <col min="1" max="1" width="2.57421875" style="28" customWidth="1"/>
    <col min="2" max="2" width="30.140625" style="29" customWidth="1"/>
    <col min="3" max="3" width="20.8515625" style="29" customWidth="1"/>
    <col min="4" max="4" width="14.28125" style="35" customWidth="1"/>
    <col min="5" max="6" width="13.140625" style="34" customWidth="1"/>
    <col min="7" max="16384" width="9.140625" style="28" customWidth="1"/>
  </cols>
  <sheetData>
    <row r="1" spans="2:6" ht="13.5" customHeight="1">
      <c r="B1" s="81" t="s">
        <v>13</v>
      </c>
      <c r="C1" s="81"/>
      <c r="D1" s="81"/>
      <c r="E1" s="81"/>
      <c r="F1" s="81"/>
    </row>
    <row r="2" spans="2:6" ht="12" customHeight="1" thickBot="1">
      <c r="B2" s="81" t="s">
        <v>57</v>
      </c>
      <c r="C2" s="81"/>
      <c r="D2" s="81"/>
      <c r="E2" s="81"/>
      <c r="F2" s="81"/>
    </row>
    <row r="3" spans="2:6" ht="15" customHeight="1" thickBot="1">
      <c r="B3" s="46" t="s">
        <v>71</v>
      </c>
      <c r="C3" s="47"/>
      <c r="D3" s="48" t="s">
        <v>56</v>
      </c>
      <c r="E3" s="49" t="s">
        <v>56</v>
      </c>
      <c r="F3" s="50" t="s">
        <v>56</v>
      </c>
    </row>
    <row r="4" spans="2:6" s="30" customFormat="1" ht="15" customHeight="1" thickBot="1">
      <c r="B4" s="51" t="s">
        <v>0</v>
      </c>
      <c r="C4" s="52" t="s">
        <v>1</v>
      </c>
      <c r="D4" s="53" t="s">
        <v>41</v>
      </c>
      <c r="E4" s="53" t="s">
        <v>44</v>
      </c>
      <c r="F4" s="54" t="s">
        <v>58</v>
      </c>
    </row>
    <row r="5" spans="2:6" ht="15" customHeight="1">
      <c r="B5" s="38" t="s">
        <v>31</v>
      </c>
      <c r="C5" s="39" t="s">
        <v>76</v>
      </c>
      <c r="D5" s="23">
        <v>178500</v>
      </c>
      <c r="E5" s="23">
        <v>201350</v>
      </c>
      <c r="F5" s="24">
        <v>203760</v>
      </c>
    </row>
    <row r="6" spans="2:6" ht="15" customHeight="1">
      <c r="B6" s="12" t="s">
        <v>32</v>
      </c>
      <c r="C6" s="3" t="s">
        <v>77</v>
      </c>
      <c r="D6" s="14">
        <v>760000</v>
      </c>
      <c r="E6" s="14">
        <v>771860</v>
      </c>
      <c r="F6" s="15">
        <v>795020</v>
      </c>
    </row>
    <row r="7" spans="2:6" ht="15" customHeight="1">
      <c r="B7" s="12" t="s">
        <v>2</v>
      </c>
      <c r="C7" s="3" t="s">
        <v>78</v>
      </c>
      <c r="D7" s="14">
        <v>265700</v>
      </c>
      <c r="E7" s="14">
        <v>273670</v>
      </c>
      <c r="F7" s="15">
        <v>263180</v>
      </c>
    </row>
    <row r="8" spans="2:6" ht="15" customHeight="1">
      <c r="B8" s="12" t="s">
        <v>93</v>
      </c>
      <c r="C8" s="3" t="s">
        <v>34</v>
      </c>
      <c r="D8" s="14">
        <v>180000</v>
      </c>
      <c r="E8" s="14">
        <v>186470</v>
      </c>
      <c r="F8" s="15">
        <v>199200</v>
      </c>
    </row>
    <row r="9" spans="2:6" ht="15" customHeight="1">
      <c r="B9" s="12" t="s">
        <v>94</v>
      </c>
      <c r="C9" s="3" t="s">
        <v>35</v>
      </c>
      <c r="D9" s="14">
        <v>0</v>
      </c>
      <c r="E9" s="14">
        <v>0</v>
      </c>
      <c r="F9" s="15">
        <v>0</v>
      </c>
    </row>
    <row r="10" spans="2:6" ht="15" customHeight="1">
      <c r="B10" s="12" t="s">
        <v>33</v>
      </c>
      <c r="C10" s="3" t="s">
        <v>36</v>
      </c>
      <c r="D10" s="14">
        <v>0</v>
      </c>
      <c r="E10" s="14">
        <v>0</v>
      </c>
      <c r="F10" s="15">
        <v>0</v>
      </c>
    </row>
    <row r="11" spans="2:6" ht="15" customHeight="1">
      <c r="B11" s="13" t="s">
        <v>39</v>
      </c>
      <c r="C11" s="3" t="s">
        <v>79</v>
      </c>
      <c r="D11" s="14">
        <v>0</v>
      </c>
      <c r="E11" s="14">
        <v>0</v>
      </c>
      <c r="F11" s="15">
        <v>0</v>
      </c>
    </row>
    <row r="12" spans="2:6" ht="15" customHeight="1">
      <c r="B12" s="13" t="s">
        <v>40</v>
      </c>
      <c r="C12" s="3" t="s">
        <v>37</v>
      </c>
      <c r="D12" s="14">
        <v>0</v>
      </c>
      <c r="E12" s="14">
        <v>0</v>
      </c>
      <c r="F12" s="15">
        <v>0</v>
      </c>
    </row>
    <row r="13" spans="2:6" ht="15" customHeight="1">
      <c r="B13" s="13" t="s">
        <v>95</v>
      </c>
      <c r="C13" s="3" t="s">
        <v>3</v>
      </c>
      <c r="D13" s="14">
        <v>68540</v>
      </c>
      <c r="E13" s="14">
        <v>68540</v>
      </c>
      <c r="F13" s="15">
        <v>68540</v>
      </c>
    </row>
    <row r="14" spans="2:6" ht="15" customHeight="1" thickBot="1">
      <c r="B14" s="13" t="s">
        <v>96</v>
      </c>
      <c r="C14" s="11" t="s">
        <v>38</v>
      </c>
      <c r="D14" s="16">
        <v>500000</v>
      </c>
      <c r="E14" s="16">
        <v>500000</v>
      </c>
      <c r="F14" s="37">
        <v>500000</v>
      </c>
    </row>
    <row r="15" spans="2:6" ht="15" customHeight="1" thickBot="1">
      <c r="B15" s="66" t="s">
        <v>4</v>
      </c>
      <c r="C15" s="67"/>
      <c r="D15" s="18">
        <f>SUM(D5:D14)</f>
        <v>1952740</v>
      </c>
      <c r="E15" s="18">
        <f>SUM(E5:E14)</f>
        <v>2001890</v>
      </c>
      <c r="F15" s="19">
        <f>SUM(F5:F14)</f>
        <v>2029700</v>
      </c>
    </row>
    <row r="16" spans="2:6" ht="15" customHeight="1">
      <c r="B16" s="68" t="s">
        <v>10</v>
      </c>
      <c r="C16" s="69"/>
      <c r="D16" s="17">
        <v>239700</v>
      </c>
      <c r="E16" s="17">
        <v>245300</v>
      </c>
      <c r="F16" s="40">
        <v>251400</v>
      </c>
    </row>
    <row r="17" spans="2:6" ht="15" customHeight="1">
      <c r="B17" s="82" t="s">
        <v>14</v>
      </c>
      <c r="C17" s="83"/>
      <c r="D17" s="21">
        <v>600000</v>
      </c>
      <c r="E17" s="21">
        <v>0</v>
      </c>
      <c r="F17" s="22">
        <v>0</v>
      </c>
    </row>
    <row r="18" spans="2:6" ht="15" customHeight="1">
      <c r="B18" s="77" t="s">
        <v>12</v>
      </c>
      <c r="C18" s="78"/>
      <c r="D18" s="21">
        <v>700000</v>
      </c>
      <c r="E18" s="21">
        <v>700000</v>
      </c>
      <c r="F18" s="22">
        <v>700000</v>
      </c>
    </row>
    <row r="19" spans="2:6" ht="15" customHeight="1" thickBot="1">
      <c r="B19" s="70" t="s">
        <v>9</v>
      </c>
      <c r="C19" s="71"/>
      <c r="D19" s="25">
        <v>2154400</v>
      </c>
      <c r="E19" s="25">
        <v>2154400</v>
      </c>
      <c r="F19" s="26">
        <v>2154400</v>
      </c>
    </row>
    <row r="20" spans="2:6" ht="15" customHeight="1" thickBot="1">
      <c r="B20" s="72" t="s">
        <v>8</v>
      </c>
      <c r="C20" s="73"/>
      <c r="D20" s="18">
        <f>SUM(D16:D19)+D15</f>
        <v>5646840</v>
      </c>
      <c r="E20" s="18">
        <f>SUM(E16:E19)+E15</f>
        <v>5101590</v>
      </c>
      <c r="F20" s="19">
        <f>SUM(F16:F19)+F15</f>
        <v>5135500</v>
      </c>
    </row>
    <row r="21" spans="2:6" ht="15" customHeight="1" thickBot="1">
      <c r="B21" s="66" t="s">
        <v>7</v>
      </c>
      <c r="C21" s="67"/>
      <c r="D21" s="18">
        <f>D77</f>
        <v>5646840</v>
      </c>
      <c r="E21" s="18">
        <f>E77</f>
        <v>5101590</v>
      </c>
      <c r="F21" s="19">
        <f>F77</f>
        <v>5135500</v>
      </c>
    </row>
    <row r="22" spans="2:6" s="64" customFormat="1" ht="24.75" customHeight="1" thickBot="1">
      <c r="B22" s="74" t="s">
        <v>16</v>
      </c>
      <c r="C22" s="75"/>
      <c r="D22" s="75"/>
      <c r="E22" s="75"/>
      <c r="F22" s="76"/>
    </row>
    <row r="23" spans="2:6" ht="15" customHeight="1">
      <c r="B23" s="41" t="s">
        <v>20</v>
      </c>
      <c r="C23" s="8" t="s">
        <v>47</v>
      </c>
      <c r="D23" s="42">
        <v>673000</v>
      </c>
      <c r="E23" s="42">
        <v>673000</v>
      </c>
      <c r="F23" s="43">
        <v>673000</v>
      </c>
    </row>
    <row r="24" spans="2:6" ht="15" customHeight="1">
      <c r="B24" s="4" t="s">
        <v>70</v>
      </c>
      <c r="C24" s="5" t="s">
        <v>48</v>
      </c>
      <c r="D24" s="20">
        <v>203000</v>
      </c>
      <c r="E24" s="20">
        <v>203000</v>
      </c>
      <c r="F24" s="36">
        <v>203000</v>
      </c>
    </row>
    <row r="25" spans="2:6" ht="15" customHeight="1" thickBot="1">
      <c r="B25" s="79" t="s">
        <v>21</v>
      </c>
      <c r="C25" s="80"/>
      <c r="D25" s="25">
        <f>SUM(D23:D24)</f>
        <v>876000</v>
      </c>
      <c r="E25" s="25">
        <f>SUM(E23:E24)</f>
        <v>876000</v>
      </c>
      <c r="F25" s="26">
        <f>SUM(F23:F24)</f>
        <v>876000</v>
      </c>
    </row>
    <row r="26" spans="2:6" s="64" customFormat="1" ht="24.75" customHeight="1" thickBot="1">
      <c r="B26" s="74" t="s">
        <v>15</v>
      </c>
      <c r="C26" s="75"/>
      <c r="D26" s="75"/>
      <c r="E26" s="75"/>
      <c r="F26" s="76"/>
    </row>
    <row r="27" spans="2:6" ht="15" customHeight="1">
      <c r="B27" s="41" t="s">
        <v>20</v>
      </c>
      <c r="C27" s="8" t="s">
        <v>47</v>
      </c>
      <c r="D27" s="23">
        <v>1170440</v>
      </c>
      <c r="E27" s="23">
        <f>D27</f>
        <v>1170440</v>
      </c>
      <c r="F27" s="24">
        <f>E27</f>
        <v>1170440</v>
      </c>
    </row>
    <row r="28" spans="2:6" ht="15" customHeight="1">
      <c r="B28" s="31" t="s">
        <v>74</v>
      </c>
      <c r="C28" s="5" t="s">
        <v>55</v>
      </c>
      <c r="D28" s="14">
        <v>10000</v>
      </c>
      <c r="E28" s="14">
        <v>10000</v>
      </c>
      <c r="F28" s="15">
        <v>10000</v>
      </c>
    </row>
    <row r="29" spans="2:6" ht="15" customHeight="1">
      <c r="B29" s="31" t="s">
        <v>70</v>
      </c>
      <c r="C29" s="5" t="s">
        <v>48</v>
      </c>
      <c r="D29" s="14">
        <v>329000</v>
      </c>
      <c r="E29" s="14">
        <v>329000</v>
      </c>
      <c r="F29" s="15">
        <v>329000</v>
      </c>
    </row>
    <row r="30" spans="2:6" ht="15" customHeight="1">
      <c r="B30" s="31" t="s">
        <v>75</v>
      </c>
      <c r="C30" s="5" t="s">
        <v>49</v>
      </c>
      <c r="D30" s="14">
        <v>45000</v>
      </c>
      <c r="E30" s="14">
        <v>45000</v>
      </c>
      <c r="F30" s="15">
        <v>45000</v>
      </c>
    </row>
    <row r="31" spans="2:6" ht="15" customHeight="1">
      <c r="B31" s="31" t="s">
        <v>87</v>
      </c>
      <c r="C31" s="5" t="s">
        <v>68</v>
      </c>
      <c r="D31" s="14">
        <v>20000</v>
      </c>
      <c r="E31" s="14">
        <v>20000</v>
      </c>
      <c r="F31" s="15">
        <v>20000</v>
      </c>
    </row>
    <row r="32" spans="2:6" ht="15" customHeight="1">
      <c r="B32" s="31" t="s">
        <v>84</v>
      </c>
      <c r="C32" s="5" t="s">
        <v>65</v>
      </c>
      <c r="D32" s="14">
        <v>20000</v>
      </c>
      <c r="E32" s="14">
        <v>20000</v>
      </c>
      <c r="F32" s="15">
        <v>20000</v>
      </c>
    </row>
    <row r="33" spans="2:6" ht="15" customHeight="1">
      <c r="B33" s="31" t="s">
        <v>85</v>
      </c>
      <c r="C33" s="5" t="s">
        <v>66</v>
      </c>
      <c r="D33" s="14">
        <v>42000</v>
      </c>
      <c r="E33" s="14">
        <v>42000</v>
      </c>
      <c r="F33" s="15">
        <v>42000</v>
      </c>
    </row>
    <row r="34" spans="2:6" ht="15" customHeight="1">
      <c r="B34" s="31" t="s">
        <v>88</v>
      </c>
      <c r="C34" s="5" t="s">
        <v>67</v>
      </c>
      <c r="D34" s="14">
        <v>10000</v>
      </c>
      <c r="E34" s="14">
        <v>10000</v>
      </c>
      <c r="F34" s="15">
        <v>10000</v>
      </c>
    </row>
    <row r="35" spans="2:6" ht="15" customHeight="1">
      <c r="B35" s="31" t="s">
        <v>86</v>
      </c>
      <c r="C35" s="5" t="s">
        <v>50</v>
      </c>
      <c r="D35" s="14">
        <v>8000</v>
      </c>
      <c r="E35" s="14">
        <v>8000</v>
      </c>
      <c r="F35" s="15">
        <v>8000</v>
      </c>
    </row>
    <row r="36" spans="2:6" ht="15" customHeight="1">
      <c r="B36" s="31" t="s">
        <v>24</v>
      </c>
      <c r="C36" s="5" t="s">
        <v>69</v>
      </c>
      <c r="D36" s="14">
        <v>20000</v>
      </c>
      <c r="E36" s="14">
        <v>20000</v>
      </c>
      <c r="F36" s="15">
        <v>20000</v>
      </c>
    </row>
    <row r="37" spans="2:6" ht="15" customHeight="1">
      <c r="B37" s="7" t="s">
        <v>89</v>
      </c>
      <c r="C37" s="5" t="s">
        <v>59</v>
      </c>
      <c r="D37" s="14">
        <v>120000</v>
      </c>
      <c r="E37" s="14">
        <v>120000</v>
      </c>
      <c r="F37" s="15">
        <v>120000</v>
      </c>
    </row>
    <row r="38" spans="2:6" ht="15" customHeight="1">
      <c r="B38" s="4" t="s">
        <v>90</v>
      </c>
      <c r="C38" s="5" t="s">
        <v>62</v>
      </c>
      <c r="D38" s="14">
        <v>20000</v>
      </c>
      <c r="E38" s="14">
        <v>20000</v>
      </c>
      <c r="F38" s="15">
        <v>20000</v>
      </c>
    </row>
    <row r="39" spans="2:6" ht="15" customHeight="1">
      <c r="B39" s="31" t="s">
        <v>91</v>
      </c>
      <c r="C39" s="5" t="s">
        <v>53</v>
      </c>
      <c r="D39" s="14">
        <v>30000</v>
      </c>
      <c r="E39" s="14">
        <v>30000</v>
      </c>
      <c r="F39" s="15">
        <v>30000</v>
      </c>
    </row>
    <row r="40" spans="2:6" ht="15" customHeight="1">
      <c r="B40" s="31" t="s">
        <v>80</v>
      </c>
      <c r="C40" s="5" t="s">
        <v>63</v>
      </c>
      <c r="D40" s="14">
        <v>150000</v>
      </c>
      <c r="E40" s="14">
        <v>150000</v>
      </c>
      <c r="F40" s="15">
        <v>150000</v>
      </c>
    </row>
    <row r="41" spans="2:6" ht="15" customHeight="1">
      <c r="B41" s="31" t="s">
        <v>81</v>
      </c>
      <c r="C41" s="5" t="s">
        <v>64</v>
      </c>
      <c r="D41" s="14">
        <v>70000</v>
      </c>
      <c r="E41" s="14">
        <v>70000</v>
      </c>
      <c r="F41" s="15">
        <v>70000</v>
      </c>
    </row>
    <row r="42" spans="2:6" ht="15" customHeight="1">
      <c r="B42" s="4" t="s">
        <v>82</v>
      </c>
      <c r="C42" s="5" t="s">
        <v>51</v>
      </c>
      <c r="D42" s="14">
        <v>8000</v>
      </c>
      <c r="E42" s="14">
        <v>8000</v>
      </c>
      <c r="F42" s="15">
        <v>8000</v>
      </c>
    </row>
    <row r="43" spans="2:6" ht="15" customHeight="1">
      <c r="B43" s="4" t="s">
        <v>83</v>
      </c>
      <c r="C43" s="5" t="s">
        <v>52</v>
      </c>
      <c r="D43" s="14">
        <v>8000</v>
      </c>
      <c r="E43" s="14">
        <v>8000</v>
      </c>
      <c r="F43" s="15">
        <v>8000</v>
      </c>
    </row>
    <row r="44" spans="2:6" ht="15" customHeight="1" thickBot="1">
      <c r="B44" s="79" t="s">
        <v>22</v>
      </c>
      <c r="C44" s="80"/>
      <c r="D44" s="25">
        <f>SUM(D27:D43)</f>
        <v>2080440</v>
      </c>
      <c r="E44" s="25">
        <f>SUM(E27:E43)</f>
        <v>2080440</v>
      </c>
      <c r="F44" s="25">
        <f>SUM(F27:F43)</f>
        <v>2080440</v>
      </c>
    </row>
    <row r="45" spans="2:6" s="64" customFormat="1" ht="24.75" customHeight="1" thickBot="1">
      <c r="B45" s="74" t="s">
        <v>23</v>
      </c>
      <c r="C45" s="75"/>
      <c r="D45" s="75"/>
      <c r="E45" s="75"/>
      <c r="F45" s="76"/>
    </row>
    <row r="46" spans="2:6" ht="15" customHeight="1">
      <c r="B46" s="6" t="s">
        <v>24</v>
      </c>
      <c r="C46" s="8" t="s">
        <v>69</v>
      </c>
      <c r="D46" s="23">
        <v>193000</v>
      </c>
      <c r="E46" s="23">
        <v>193000</v>
      </c>
      <c r="F46" s="24">
        <v>193000</v>
      </c>
    </row>
    <row r="47" spans="2:6" ht="15" customHeight="1">
      <c r="B47" s="7" t="s">
        <v>89</v>
      </c>
      <c r="C47" s="5" t="s">
        <v>59</v>
      </c>
      <c r="D47" s="14">
        <v>10000</v>
      </c>
      <c r="E47" s="14">
        <v>10000</v>
      </c>
      <c r="F47" s="15">
        <v>10000</v>
      </c>
    </row>
    <row r="48" spans="2:6" ht="15" customHeight="1" thickBot="1">
      <c r="B48" s="79" t="s">
        <v>21</v>
      </c>
      <c r="C48" s="80"/>
      <c r="D48" s="25">
        <f>SUM(D46:D47)</f>
        <v>203000</v>
      </c>
      <c r="E48" s="25">
        <f>SUM(E46:E47)</f>
        <v>203000</v>
      </c>
      <c r="F48" s="26">
        <f>SUM(F46:F47)</f>
        <v>203000</v>
      </c>
    </row>
    <row r="49" spans="2:6" s="64" customFormat="1" ht="24.75" customHeight="1" thickBot="1">
      <c r="B49" s="74" t="s">
        <v>25</v>
      </c>
      <c r="C49" s="75"/>
      <c r="D49" s="75"/>
      <c r="E49" s="75"/>
      <c r="F49" s="76"/>
    </row>
    <row r="50" spans="2:6" ht="15" customHeight="1">
      <c r="B50" s="41" t="s">
        <v>20</v>
      </c>
      <c r="C50" s="8" t="s">
        <v>47</v>
      </c>
      <c r="D50" s="23">
        <v>181000</v>
      </c>
      <c r="E50" s="23">
        <v>185300</v>
      </c>
      <c r="F50" s="24">
        <v>190000</v>
      </c>
    </row>
    <row r="51" spans="2:6" ht="15" customHeight="1">
      <c r="B51" s="31" t="s">
        <v>70</v>
      </c>
      <c r="C51" s="5" t="s">
        <v>48</v>
      </c>
      <c r="D51" s="14">
        <v>54700</v>
      </c>
      <c r="E51" s="14">
        <v>56000</v>
      </c>
      <c r="F51" s="15">
        <v>57400</v>
      </c>
    </row>
    <row r="52" spans="2:6" ht="15" customHeight="1">
      <c r="B52" s="7" t="s">
        <v>92</v>
      </c>
      <c r="C52" s="5" t="s">
        <v>53</v>
      </c>
      <c r="D52" s="14">
        <v>4000</v>
      </c>
      <c r="E52" s="14">
        <v>4000</v>
      </c>
      <c r="F52" s="15">
        <v>4000</v>
      </c>
    </row>
    <row r="53" spans="2:6" ht="15" customHeight="1" thickBot="1">
      <c r="B53" s="79" t="s">
        <v>21</v>
      </c>
      <c r="C53" s="80"/>
      <c r="D53" s="25">
        <f>SUM(D50:D52)</f>
        <v>239700</v>
      </c>
      <c r="E53" s="25">
        <f>SUM(E50:E52)</f>
        <v>245300</v>
      </c>
      <c r="F53" s="26">
        <f>SUM(F50:F52)</f>
        <v>251400</v>
      </c>
    </row>
    <row r="54" spans="2:6" s="64" customFormat="1" ht="24.75" customHeight="1" thickBot="1">
      <c r="B54" s="74" t="s">
        <v>26</v>
      </c>
      <c r="C54" s="75"/>
      <c r="D54" s="75"/>
      <c r="E54" s="75"/>
      <c r="F54" s="76"/>
    </row>
    <row r="55" spans="2:6" ht="15" customHeight="1">
      <c r="B55" s="6" t="s">
        <v>24</v>
      </c>
      <c r="C55" s="8" t="s">
        <v>69</v>
      </c>
      <c r="D55" s="23">
        <v>700000</v>
      </c>
      <c r="E55" s="23">
        <v>700000</v>
      </c>
      <c r="F55" s="24">
        <v>700000</v>
      </c>
    </row>
    <row r="56" spans="2:6" ht="15" customHeight="1" thickBot="1">
      <c r="B56" s="79" t="s">
        <v>21</v>
      </c>
      <c r="C56" s="80"/>
      <c r="D56" s="25">
        <f>SUM(D55)</f>
        <v>700000</v>
      </c>
      <c r="E56" s="25">
        <f>SUM(E55)</f>
        <v>700000</v>
      </c>
      <c r="F56" s="26">
        <f>SUM(F55)</f>
        <v>700000</v>
      </c>
    </row>
    <row r="57" spans="2:6" s="64" customFormat="1" ht="24.75" customHeight="1" thickBot="1">
      <c r="B57" s="74" t="s">
        <v>27</v>
      </c>
      <c r="C57" s="75"/>
      <c r="D57" s="75"/>
      <c r="E57" s="75"/>
      <c r="F57" s="76"/>
    </row>
    <row r="58" spans="2:6" ht="15" customHeight="1">
      <c r="B58" s="6" t="s">
        <v>17</v>
      </c>
      <c r="C58" s="8" t="s">
        <v>47</v>
      </c>
      <c r="D58" s="23">
        <v>234000</v>
      </c>
      <c r="E58" s="23">
        <v>234000</v>
      </c>
      <c r="F58" s="24">
        <v>234000</v>
      </c>
    </row>
    <row r="59" spans="2:6" ht="15" customHeight="1">
      <c r="B59" s="7" t="s">
        <v>18</v>
      </c>
      <c r="C59" s="5" t="s">
        <v>48</v>
      </c>
      <c r="D59" s="14">
        <v>71000</v>
      </c>
      <c r="E59" s="14">
        <v>71000</v>
      </c>
      <c r="F59" s="15">
        <v>71000</v>
      </c>
    </row>
    <row r="60" spans="2:6" ht="15" customHeight="1">
      <c r="B60" s="7" t="s">
        <v>30</v>
      </c>
      <c r="C60" s="5" t="s">
        <v>69</v>
      </c>
      <c r="D60" s="14">
        <v>178500</v>
      </c>
      <c r="E60" s="14">
        <v>123750</v>
      </c>
      <c r="F60" s="15">
        <v>156260</v>
      </c>
    </row>
    <row r="61" spans="2:6" ht="15" customHeight="1">
      <c r="B61" s="7" t="s">
        <v>6</v>
      </c>
      <c r="C61" s="5" t="s">
        <v>63</v>
      </c>
      <c r="D61" s="14">
        <v>334000</v>
      </c>
      <c r="E61" s="14">
        <v>334000</v>
      </c>
      <c r="F61" s="15">
        <v>334000</v>
      </c>
    </row>
    <row r="62" spans="2:6" ht="15" customHeight="1">
      <c r="B62" s="7" t="s">
        <v>60</v>
      </c>
      <c r="C62" s="5" t="s">
        <v>61</v>
      </c>
      <c r="D62" s="14">
        <v>200</v>
      </c>
      <c r="E62" s="14">
        <v>200</v>
      </c>
      <c r="F62" s="15">
        <v>200</v>
      </c>
    </row>
    <row r="63" spans="2:7" s="33" customFormat="1" ht="15" customHeight="1" thickBot="1">
      <c r="B63" s="79" t="s">
        <v>21</v>
      </c>
      <c r="C63" s="80"/>
      <c r="D63" s="25">
        <f>SUM(D58:D62)</f>
        <v>817700</v>
      </c>
      <c r="E63" s="25">
        <f>SUM(E58:E62)</f>
        <v>762950</v>
      </c>
      <c r="F63" s="26">
        <f>SUM(F58:F62)</f>
        <v>795460</v>
      </c>
      <c r="G63" s="32"/>
    </row>
    <row r="64" spans="2:6" s="64" customFormat="1" ht="24.75" customHeight="1" thickBot="1">
      <c r="B64" s="74" t="s">
        <v>28</v>
      </c>
      <c r="C64" s="75"/>
      <c r="D64" s="75"/>
      <c r="E64" s="75"/>
      <c r="F64" s="76"/>
    </row>
    <row r="65" spans="2:6" ht="15" customHeight="1">
      <c r="B65" s="6" t="s">
        <v>6</v>
      </c>
      <c r="C65" s="8" t="s">
        <v>63</v>
      </c>
      <c r="D65" s="23">
        <v>600000</v>
      </c>
      <c r="E65" s="23">
        <v>0</v>
      </c>
      <c r="F65" s="24">
        <v>0</v>
      </c>
    </row>
    <row r="66" spans="2:6" s="33" customFormat="1" ht="15" customHeight="1" thickBot="1">
      <c r="B66" s="79" t="s">
        <v>21</v>
      </c>
      <c r="C66" s="80"/>
      <c r="D66" s="25">
        <f>SUM(D65)</f>
        <v>600000</v>
      </c>
      <c r="E66" s="25">
        <f>SUM(E65)</f>
        <v>0</v>
      </c>
      <c r="F66" s="25">
        <f>SUM(F65)</f>
        <v>0</v>
      </c>
    </row>
    <row r="67" spans="2:7" s="64" customFormat="1" ht="24.75" customHeight="1" thickBot="1">
      <c r="B67" s="86" t="s">
        <v>43</v>
      </c>
      <c r="C67" s="87"/>
      <c r="D67" s="87"/>
      <c r="E67" s="87"/>
      <c r="F67" s="88"/>
      <c r="G67" s="63"/>
    </row>
    <row r="68" spans="2:7" ht="15" customHeight="1">
      <c r="B68" s="44" t="s">
        <v>24</v>
      </c>
      <c r="C68" s="45" t="s">
        <v>69</v>
      </c>
      <c r="D68" s="23">
        <v>30000</v>
      </c>
      <c r="E68" s="23">
        <v>30000</v>
      </c>
      <c r="F68" s="24">
        <v>10000</v>
      </c>
      <c r="G68" s="1"/>
    </row>
    <row r="69" spans="2:7" s="33" customFormat="1" ht="15" customHeight="1" thickBot="1">
      <c r="B69" s="84" t="s">
        <v>21</v>
      </c>
      <c r="C69" s="85"/>
      <c r="D69" s="25">
        <f>D68</f>
        <v>30000</v>
      </c>
      <c r="E69" s="25">
        <f>E68</f>
        <v>30000</v>
      </c>
      <c r="F69" s="26">
        <f>F68</f>
        <v>10000</v>
      </c>
      <c r="G69" s="2"/>
    </row>
    <row r="70" spans="2:6" s="65" customFormat="1" ht="24.75" customHeight="1" thickBot="1">
      <c r="B70" s="74" t="s">
        <v>29</v>
      </c>
      <c r="C70" s="75"/>
      <c r="D70" s="75"/>
      <c r="E70" s="75"/>
      <c r="F70" s="76"/>
    </row>
    <row r="71" spans="2:6" ht="15" customHeight="1">
      <c r="B71" s="6" t="s">
        <v>19</v>
      </c>
      <c r="C71" s="8" t="s">
        <v>54</v>
      </c>
      <c r="D71" s="23">
        <v>50000</v>
      </c>
      <c r="E71" s="23">
        <v>50000</v>
      </c>
      <c r="F71" s="24">
        <v>5000</v>
      </c>
    </row>
    <row r="72" spans="2:6" ht="15" customHeight="1" thickBot="1">
      <c r="B72" s="79" t="s">
        <v>21</v>
      </c>
      <c r="C72" s="80"/>
      <c r="D72" s="25">
        <f>D71</f>
        <v>50000</v>
      </c>
      <c r="E72" s="25">
        <f>E71</f>
        <v>50000</v>
      </c>
      <c r="F72" s="26">
        <f>F71</f>
        <v>5000</v>
      </c>
    </row>
    <row r="73" spans="2:6" s="64" customFormat="1" ht="24.75" customHeight="1" thickBot="1">
      <c r="B73" s="74" t="s">
        <v>42</v>
      </c>
      <c r="C73" s="75"/>
      <c r="D73" s="75"/>
      <c r="E73" s="75"/>
      <c r="F73" s="76"/>
    </row>
    <row r="74" spans="2:6" ht="15" customHeight="1">
      <c r="B74" s="6" t="s">
        <v>19</v>
      </c>
      <c r="C74" s="8" t="s">
        <v>54</v>
      </c>
      <c r="D74" s="23">
        <v>50000</v>
      </c>
      <c r="E74" s="23">
        <v>50000</v>
      </c>
      <c r="F74" s="24">
        <v>5000</v>
      </c>
    </row>
    <row r="75" spans="2:6" ht="15" customHeight="1" thickBot="1">
      <c r="B75" s="79" t="s">
        <v>21</v>
      </c>
      <c r="C75" s="80"/>
      <c r="D75" s="25">
        <f>D74</f>
        <v>50000</v>
      </c>
      <c r="E75" s="25">
        <f>E74</f>
        <v>50000</v>
      </c>
      <c r="F75" s="26">
        <f>F74</f>
        <v>5000</v>
      </c>
    </row>
    <row r="76" spans="2:6" ht="15" customHeight="1" thickBot="1">
      <c r="B76" s="27" t="s">
        <v>11</v>
      </c>
      <c r="C76" s="9">
        <v>999</v>
      </c>
      <c r="D76" s="55"/>
      <c r="E76" s="55">
        <v>103900</v>
      </c>
      <c r="F76" s="56">
        <v>209200</v>
      </c>
    </row>
    <row r="77" spans="2:6" ht="15" customHeight="1" thickBot="1">
      <c r="B77" s="27" t="s">
        <v>5</v>
      </c>
      <c r="C77" s="9"/>
      <c r="D77" s="18">
        <f>D25+D44+D48+D53+D56+D66+D72+D75+D63+D69+D76</f>
        <v>5646840</v>
      </c>
      <c r="E77" s="18">
        <f>E25+E44+E48+E53+E56+E66+E72+E75+E63+E69+E76</f>
        <v>5101590</v>
      </c>
      <c r="F77" s="19">
        <f>F25+F44+F48+F53+F56+F66+F72+F75+F63+F69+F76</f>
        <v>5135500</v>
      </c>
    </row>
    <row r="78" spans="2:6" ht="15" customHeight="1">
      <c r="B78" s="57"/>
      <c r="C78" s="58"/>
      <c r="D78" s="59"/>
      <c r="E78" s="59"/>
      <c r="F78" s="60"/>
    </row>
    <row r="79" spans="2:5" ht="24.75" customHeight="1">
      <c r="B79" s="10" t="s">
        <v>72</v>
      </c>
      <c r="C79" s="61"/>
      <c r="D79" s="61" t="s">
        <v>46</v>
      </c>
      <c r="E79" s="61"/>
    </row>
    <row r="80" spans="2:5" ht="24.75" customHeight="1">
      <c r="B80" s="10" t="s">
        <v>73</v>
      </c>
      <c r="C80" s="62"/>
      <c r="D80" s="62" t="s">
        <v>45</v>
      </c>
      <c r="E80" s="62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</sheetData>
  <sheetProtection/>
  <mergeCells count="29">
    <mergeCell ref="B56:C56"/>
    <mergeCell ref="B54:F54"/>
    <mergeCell ref="B75:C75"/>
    <mergeCell ref="B64:F64"/>
    <mergeCell ref="B1:F1"/>
    <mergeCell ref="B2:F2"/>
    <mergeCell ref="B25:C25"/>
    <mergeCell ref="B17:C17"/>
    <mergeCell ref="B72:C72"/>
    <mergeCell ref="B73:F73"/>
    <mergeCell ref="B69:C69"/>
    <mergeCell ref="B67:F67"/>
    <mergeCell ref="B44:C44"/>
    <mergeCell ref="B63:C63"/>
    <mergeCell ref="B57:F57"/>
    <mergeCell ref="B70:F70"/>
    <mergeCell ref="B66:C66"/>
    <mergeCell ref="B26:F26"/>
    <mergeCell ref="B45:F45"/>
    <mergeCell ref="B48:C48"/>
    <mergeCell ref="B49:F49"/>
    <mergeCell ref="B53:C53"/>
    <mergeCell ref="B21:C21"/>
    <mergeCell ref="B16:C16"/>
    <mergeCell ref="B19:C19"/>
    <mergeCell ref="B20:C20"/>
    <mergeCell ref="B15:C15"/>
    <mergeCell ref="B22:F22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2017-11-08T09:38:00Z</cp:lastPrinted>
  <dcterms:created xsi:type="dcterms:W3CDTF">2010-10-11T11:59:20Z</dcterms:created>
  <dcterms:modified xsi:type="dcterms:W3CDTF">2021-12-20T09:48:43Z</dcterms:modified>
  <cp:category/>
  <cp:version/>
  <cp:contentType/>
  <cp:contentStatus/>
</cp:coreProperties>
</file>